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<sst xmlns="http://schemas.openxmlformats.org/spreadsheetml/2006/main" count="194" uniqueCount="167">
  <si>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</si>
  <si>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</si>
  <si>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</si>
  <si>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</si>
  <si>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</si>
  <si>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</si>
  <si>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</si>
  <si>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</si>
  <si>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</si>
  <si>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</si>
  <si>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</si>
  <si>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</si>
  <si>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</si>
  <si>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</si>
  <si>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</si>
  <si>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</si>
  <si>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</si>
  <si>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</si>
  <si>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</si>
  <si>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</si>
  <si>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</si>
  <si>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</si>
  <si>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</si>
  <si>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</si>
  <si>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</si>
  <si>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</si>
  <si>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</si>
  <si>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</si>
  <si>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</si>
  <si>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</si>
  <si>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</si>
  <si>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</si>
  <si>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</si>
  <si>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</si>
  <si>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</si>
  <si>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</si>
  <si>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</si>
  <si>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</si>
  <si>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</si>
  <si>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</si>
  <si>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</si>
  <si>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</si>
  <si>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</si>
  <si>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</si>
  <si>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</si>
  <si>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</si>
  <si>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</si>
  <si>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</si>
  <si>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</si>
  <si>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</si>
  <si>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</si>
  <si>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</si>
  <si>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</si>
  <si>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</si>
  <si>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</si>
  <si>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</si>
  <si>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</si>
  <si>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</si>
  <si>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</si>
  <si>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</si>
  <si>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</si>
  <si>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</si>
  <si>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</si>
  <si>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</si>
  <si>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</si>
  <si>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</si>
  <si>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</si>
  <si>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</si>
  <si>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</si>
  <si>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</si>
  <si>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</si>
  <si>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</si>
  <si>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</si>
  <si>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</si>
  <si>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</si>
  <si>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</si>
  <si>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</si>
  <si>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</si>
  <si>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</si>
  <si>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</si>
  <si>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</si>
  <si>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</si>
  <si>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</si>
  <si>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</si>
  <si>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</si>
  <si>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</si>
  <si>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</si>
  <si>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</si>
  <si>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</si>
  <si>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</si>
  <si>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</si>
  <si>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</si>
  <si>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</si>
  <si>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</si>
  <si>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</si>
  <si>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</si>
  <si>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</si>
  <si>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</si>
  <si>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</si>
  <si>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</si>
  <si>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</si>
  <si>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</si>
  <si>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</si>
  <si>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</si>
  <si>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</si>
  <si>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</si>
  <si>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</si>
  <si>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</si>
  <si>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</si>
  <si>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</si>
  <si>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</si>
  <si>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</si>
  <si>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</si>
  <si>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</si>
  <si>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</si>
  <si>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</si>
  <si>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</si>
  <si>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</si>
  <si>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</si>
  <si>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</si>
  <si>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</si>
  <si>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</si>
  <si>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</si>
  <si>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</si>
  <si>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</si>
  <si>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</si>
  <si>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</si>
  <si>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</si>
  <si>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</si>
  <si>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</si>
  <si>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</si>
  <si>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Лугинський районний суд Житомирської області</t>
  </si>
  <si>
    <t>11301. Житомирська область.смт. Лугини</t>
  </si>
  <si>
    <t>вул. Михайла Грушевського</t>
  </si>
  <si>
    <t>2 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</si>
  <si>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</si>
  <si>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</si>
  <si>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</si>
  <si>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</si>
  <si>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</si>
  <si>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</si>
  <si>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</si>
  <si>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</si>
  <si>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</si>
  <si>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</si>
  <si>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</si>
  <si>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</si>
  <si>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</si>
  <si>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</si>
  <si>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</si>
  <si>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</si>
  <si>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</si>
  <si>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</si>
  <si>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</si>
  <si>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</si>
  <si>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</si>
  <si>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</si>
  <si>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</si>
  <si>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</si>
  <si>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</si>
  <si>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</si>
  <si>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І.І. Денисюк </t>
  </si>
  <si>
    <t>С.В. Бовсуновська</t>
  </si>
  <si>
    <t>(04161)9-14-72</t>
  </si>
  <si>
    <t>(04161)9-15-47</t>
  </si>
  <si>
    <t>inbox@lg.zt.court.gov.ua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</si>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</sst>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&amp;L6A090E61&amp;C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205</v>
      </c>
      <c r="D6" s="88">
        <f>SUM(D7,D10,D13,D14,D15,D21,D24,D25,D18,D19,D20)</f>
        <v>251706.42999999996</v>
      </c>
      <c r="E6" s="88">
        <f>SUM(E7,E10,E13,E14,E15,E21,E24,E25,E18,E19,E20)</f>
        <v>160</v>
      </c>
      <c r="F6" s="88">
        <f>SUM(F7,F10,F13,F14,F15,F21,F24,F25,F18,F19,F20)</f>
        <v>222965.75999999998</v>
      </c>
      <c r="G6" s="88">
        <f>SUM(G7,G10,G13,G14,G15,G21,G24,G25,G18,G19,G20)</f>
        <v>0</v>
      </c>
      <c r="H6" s="88">
        <f>SUM(H7,H10,H13,H14,H15,H21,H24,H25,H18,H19,H20)</f>
        <v>0</v>
      </c>
      <c r="I6" s="88">
        <f>SUM(I7,I10,I13,I14,I15,I21,I24,I25,I18,I19,I20)</f>
        <v>0</v>
      </c>
      <c r="J6" s="88">
        <f>SUM(J7,J10,J13,J14,J15,J21,J24,J25,J18,J19,J20)</f>
        <v>0</v>
      </c>
      <c r="K6" s="88">
        <f>SUM(K7,K10,K13,K14,K15,K21,K24,K25,K18,K19,K20)</f>
        <v>45</v>
      </c>
      <c r="L6" s="88">
        <f>SUM(L7,L10,L13,L14,L15,L21,L24,L25,L18,L19,L20)</f>
        <v>29524.000000000004</v>
      </c>
    </row>
    <row r="7" spans="1:12" ht="12.75" customHeight="1">
      <c r="A7" s="86">
        <v>2</v>
      </c>
      <c r="B7" s="89" t="s">
        <v>67</v>
      </c>
      <c r="C7" s="90">
        <v>74</v>
      </c>
      <c r="D7" s="90">
        <v>149982.83</v>
      </c>
      <c r="E7" s="90">
        <v>63</v>
      </c>
      <c r="F7" s="90">
        <v>137674.96</v>
      </c>
      <c r="G7" s="90"/>
      <c r="H7" s="90"/>
      <c r="I7" s="90"/>
      <c r="J7" s="90"/>
      <c r="K7" s="90">
        <v>11</v>
      </c>
      <c r="L7" s="90">
        <v>11809.6</v>
      </c>
    </row>
    <row r="8" spans="1:12" ht="12.75">
      <c r="A8" s="86">
        <v>3</v>
      </c>
      <c r="B8" s="91" t="s">
        <v>68</v>
      </c>
      <c r="C8" s="90">
        <v>39</v>
      </c>
      <c r="D8" s="90">
        <v>104676</v>
      </c>
      <c r="E8" s="90">
        <v>39</v>
      </c>
      <c r="F8" s="90">
        <v>104676</v>
      </c>
      <c r="G8" s="90"/>
      <c r="H8" s="90"/>
      <c r="I8" s="90"/>
      <c r="J8" s="90"/>
      <c r="K8" s="90"/>
      <c r="L8" s="90"/>
    </row>
    <row r="9" spans="1:12" ht="12.75">
      <c r="A9" s="86">
        <v>4</v>
      </c>
      <c r="B9" s="91" t="s">
        <v>69</v>
      </c>
      <c r="C9" s="90">
        <v>35</v>
      </c>
      <c r="D9" s="90">
        <v>45306.83</v>
      </c>
      <c r="E9" s="90">
        <v>24</v>
      </c>
      <c r="F9" s="90">
        <v>32998.96</v>
      </c>
      <c r="G9" s="90"/>
      <c r="H9" s="90"/>
      <c r="I9" s="90"/>
      <c r="J9" s="90"/>
      <c r="K9" s="90">
        <v>11</v>
      </c>
      <c r="L9" s="90">
        <v>11809.6</v>
      </c>
    </row>
    <row r="10" spans="1:12" ht="12.75">
      <c r="A10" s="86">
        <v>5</v>
      </c>
      <c r="B10" s="89" t="s">
        <v>70</v>
      </c>
      <c r="C10" s="90">
        <v>38</v>
      </c>
      <c r="D10" s="90">
        <v>45628</v>
      </c>
      <c r="E10" s="90">
        <v>32</v>
      </c>
      <c r="F10" s="90">
        <v>40013.2</v>
      </c>
      <c r="G10" s="90"/>
      <c r="H10" s="90"/>
      <c r="I10" s="90"/>
      <c r="J10" s="90"/>
      <c r="K10" s="90">
        <v>6</v>
      </c>
      <c r="L10" s="90">
        <v>6441.6</v>
      </c>
    </row>
    <row r="11" spans="1:12" ht="12.75">
      <c r="A11" s="86">
        <v>6</v>
      </c>
      <c r="B11" s="91" t="s">
        <v>71</v>
      </c>
      <c r="C11" s="90">
        <v>3</v>
      </c>
      <c r="D11" s="90">
        <v>8052</v>
      </c>
      <c r="E11" s="90">
        <v>3</v>
      </c>
      <c r="F11" s="90">
        <v>8052</v>
      </c>
      <c r="G11" s="90"/>
      <c r="H11" s="90"/>
      <c r="I11" s="90"/>
      <c r="J11" s="90"/>
      <c r="K11" s="90"/>
      <c r="L11" s="90"/>
    </row>
    <row r="12" spans="1:12" ht="12.75">
      <c r="A12" s="86">
        <v>7</v>
      </c>
      <c r="B12" s="91" t="s">
        <v>72</v>
      </c>
      <c r="C12" s="90">
        <v>35</v>
      </c>
      <c r="D12" s="90">
        <v>37576</v>
      </c>
      <c r="E12" s="90">
        <v>29</v>
      </c>
      <c r="F12" s="90">
        <v>31961.2</v>
      </c>
      <c r="G12" s="90"/>
      <c r="H12" s="90"/>
      <c r="I12" s="90"/>
      <c r="J12" s="90"/>
      <c r="K12" s="90">
        <v>6</v>
      </c>
      <c r="L12" s="90">
        <v>6441.6</v>
      </c>
    </row>
    <row r="13" spans="1:12" ht="12.75">
      <c r="A13" s="86">
        <v>8</v>
      </c>
      <c r="B13" s="89" t="s">
        <v>18</v>
      </c>
      <c r="C13" s="90">
        <v>29</v>
      </c>
      <c r="D13" s="90">
        <v>31134.4</v>
      </c>
      <c r="E13" s="90">
        <v>27</v>
      </c>
      <c r="F13" s="90">
        <v>28906</v>
      </c>
      <c r="G13" s="90"/>
      <c r="H13" s="90"/>
      <c r="I13" s="90"/>
      <c r="J13" s="90"/>
      <c r="K13" s="90">
        <v>2</v>
      </c>
      <c r="L13" s="90">
        <v>2147.2</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26</v>
      </c>
      <c r="D15" s="90">
        <v>13956.8</v>
      </c>
      <c r="E15" s="90">
        <v>18</v>
      </c>
      <c r="F15" s="90">
        <v>10198.4</v>
      </c>
      <c r="G15" s="90"/>
      <c r="H15" s="90"/>
      <c r="I15" s="90"/>
      <c r="J15" s="90"/>
      <c r="K15" s="90">
        <v>8</v>
      </c>
      <c r="L15" s="90">
        <v>4294.4</v>
      </c>
    </row>
    <row r="16" spans="1:12" ht="12.75">
      <c r="A16" s="86">
        <v>11</v>
      </c>
      <c r="B16" s="91" t="s">
        <v>71</v>
      </c>
      <c r="C16" s="90"/>
      <c r="D16" s="90"/>
      <c r="E16" s="90"/>
      <c r="F16" s="90"/>
      <c r="G16" s="90"/>
      <c r="H16" s="90"/>
      <c r="I16" s="90"/>
      <c r="J16" s="90"/>
      <c r="K16" s="90"/>
      <c r="L16" s="90"/>
    </row>
    <row r="17" spans="1:12" ht="12.75">
      <c r="A17" s="86">
        <v>12</v>
      </c>
      <c r="B17" s="91" t="s">
        <v>72</v>
      </c>
      <c r="C17" s="90">
        <v>26</v>
      </c>
      <c r="D17" s="90">
        <v>13956.8</v>
      </c>
      <c r="E17" s="90">
        <v>18</v>
      </c>
      <c r="F17" s="90">
        <v>10198.4</v>
      </c>
      <c r="G17" s="90"/>
      <c r="H17" s="90"/>
      <c r="I17" s="90"/>
      <c r="J17" s="90"/>
      <c r="K17" s="90">
        <v>8</v>
      </c>
      <c r="L17" s="90">
        <v>4294.4</v>
      </c>
    </row>
    <row r="18" spans="1:12" ht="12.75">
      <c r="A18" s="86">
        <v>13</v>
      </c>
      <c r="B18" s="92" t="s">
        <v>91</v>
      </c>
      <c r="C18" s="90">
        <v>37</v>
      </c>
      <c r="D18" s="90">
        <v>9930.79999999999</v>
      </c>
      <c r="E18" s="90">
        <v>19</v>
      </c>
      <c r="F18" s="90">
        <v>5099.6</v>
      </c>
      <c r="G18" s="90"/>
      <c r="H18" s="90"/>
      <c r="I18" s="90"/>
      <c r="J18" s="90"/>
      <c r="K18" s="90">
        <v>18</v>
      </c>
      <c r="L18" s="90">
        <v>4831.2</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16</v>
      </c>
      <c r="D50" s="88">
        <f>SUM(D51:D54)</f>
        <v>249.58</v>
      </c>
      <c r="E50" s="88">
        <f>SUM(E51:E54)</f>
        <v>16</v>
      </c>
      <c r="F50" s="88">
        <f>SUM(F51:F54)</f>
        <v>249.58</v>
      </c>
      <c r="G50" s="88">
        <f>SUM(G51:G54)</f>
        <v>0</v>
      </c>
      <c r="H50" s="88">
        <f>SUM(H51:H54)</f>
        <v>0</v>
      </c>
      <c r="I50" s="88">
        <f>SUM(I51:I54)</f>
        <v>0</v>
      </c>
      <c r="J50" s="88">
        <f>SUM(J51:J54)</f>
        <v>0</v>
      </c>
      <c r="K50" s="88">
        <f>SUM(K51:K54)</f>
        <v>0</v>
      </c>
      <c r="L50" s="88">
        <f>SUM(L51:L54)</f>
        <v>0</v>
      </c>
    </row>
    <row r="51" spans="1:12" ht="12.75">
      <c r="A51" s="86">
        <v>46</v>
      </c>
      <c r="B51" s="89" t="s">
        <v>9</v>
      </c>
      <c r="C51" s="90">
        <v>16</v>
      </c>
      <c r="D51" s="90">
        <v>249.58</v>
      </c>
      <c r="E51" s="90">
        <v>16</v>
      </c>
      <c r="F51" s="90">
        <v>249.58</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135</v>
      </c>
      <c r="C56" s="88">
        <f>SUM(C6,C28,C39,C50,C55)</f>
        <v>221</v>
      </c>
      <c r="D56" s="88">
        <f>SUM(D6,D28,D39,D50,D55)</f>
        <v>251956.00999999995</v>
      </c>
      <c r="E56" s="88">
        <f>SUM(E6,E28,E39,E50,E55)</f>
        <v>176</v>
      </c>
      <c r="F56" s="88">
        <f>SUM(F6,F28,F39,F50,F55)</f>
        <v>223215.33999999997</v>
      </c>
      <c r="G56" s="88">
        <f>SUM(G6,G28,G39,G50,G55)</f>
        <v>0</v>
      </c>
      <c r="H56" s="88">
        <f>SUM(H6,H28,H39,H50,H55)</f>
        <v>0</v>
      </c>
      <c r="I56" s="88">
        <f>SUM(I6,I28,I39,I50,I55)</f>
        <v>0</v>
      </c>
      <c r="J56" s="88">
        <f>SUM(J6,J28,J39,J50,J55)</f>
        <v>0</v>
      </c>
      <c r="K56" s="88">
        <f>SUM(K6,K28,K39,K50,K55)</f>
        <v>45</v>
      </c>
      <c r="L56" s="88">
        <f>SUM(L6,L28,L39,L50,L55)</f>
        <v>29524.000000000004</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&amp;L6A090E61&amp;CФорма № 10, Підрозділ: Лугинський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45</v>
      </c>
      <c r="G5" s="97">
        <f>SUM(G6:G33)</f>
        <v>29523.999999999993</v>
      </c>
    </row>
    <row r="6" spans="1:7" ht="12.75" customHeight="1">
      <c r="A6" s="96">
        <v>2</v>
      </c>
      <c r="B6" s="160" t="s">
        <v>114</v>
      </c>
      <c r="C6" s="161"/>
      <c r="D6" s="162"/>
      <c r="E6" s="102" t="s">
        <v>136</v>
      </c>
      <c r="F6" s="98"/>
      <c r="G6" s="99"/>
    </row>
    <row r="7" spans="1:7" ht="26.25" customHeight="1">
      <c r="A7" s="96">
        <v>3</v>
      </c>
      <c r="B7" s="160" t="s">
        <v>59</v>
      </c>
      <c r="C7" s="161"/>
      <c r="D7" s="162"/>
      <c r="E7" s="102" t="s">
        <v>137</v>
      </c>
      <c r="F7" s="98">
        <v>1</v>
      </c>
      <c r="G7" s="99">
        <v>1073.6</v>
      </c>
    </row>
    <row r="8" spans="1:7" ht="39" customHeight="1">
      <c r="A8" s="96">
        <v>4</v>
      </c>
      <c r="B8" s="160" t="s">
        <v>119</v>
      </c>
      <c r="C8" s="161"/>
      <c r="D8" s="162"/>
      <c r="E8" s="102" t="s">
        <v>138</v>
      </c>
      <c r="F8" s="98">
        <v>28</v>
      </c>
      <c r="G8" s="99">
        <v>15567.2</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2</v>
      </c>
      <c r="G10" s="99">
        <v>1073.6</v>
      </c>
    </row>
    <row r="11" spans="1:7" ht="26.25" customHeight="1">
      <c r="A11" s="96">
        <v>7</v>
      </c>
      <c r="B11" s="160" t="s">
        <v>61</v>
      </c>
      <c r="C11" s="161"/>
      <c r="D11" s="162"/>
      <c r="E11" s="102" t="s">
        <v>141</v>
      </c>
      <c r="F11" s="98">
        <v>1</v>
      </c>
      <c r="G11" s="99">
        <v>1073.6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5</v>
      </c>
      <c r="G14" s="99">
        <v>3220.8</v>
      </c>
    </row>
    <row r="15" spans="1:7" ht="12.75" customHeight="1">
      <c r="A15" s="96">
        <v>11</v>
      </c>
      <c r="B15" s="160" t="s">
        <v>63</v>
      </c>
      <c r="C15" s="161"/>
      <c r="D15" s="162"/>
      <c r="E15" s="102" t="s">
        <v>145</v>
      </c>
      <c r="F15" s="98">
        <v>6</v>
      </c>
      <c r="G15" s="99">
        <v>6441.6</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2</v>
      </c>
      <c r="G25" s="99">
        <v>1073.6</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&amp;L6A090E61&amp;CФорма № 10, Підрозділ: Лугинський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2024-01-18T09:20:04Z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6A090E61</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